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7400" windowHeight="11955"/>
  </bookViews>
  <sheets>
    <sheet name="Inventory" sheetId="2" r:id="rId1"/>
    <sheet name="Interest" sheetId="5" r:id="rId2"/>
    <sheet name="Long Term Investments" sheetId="4" r:id="rId3"/>
  </sheets>
  <calcPr calcId="125725"/>
</workbook>
</file>

<file path=xl/calcChain.xml><?xml version="1.0" encoding="utf-8"?>
<calcChain xmlns="http://schemas.openxmlformats.org/spreadsheetml/2006/main">
  <c r="A26" i="4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6"/>
  <c r="B18"/>
  <c r="C25" s="1"/>
  <c r="C6"/>
  <c r="B19" l="1"/>
  <c r="B25" s="1"/>
</calcChain>
</file>

<file path=xl/sharedStrings.xml><?xml version="1.0" encoding="utf-8"?>
<sst xmlns="http://schemas.openxmlformats.org/spreadsheetml/2006/main" count="168" uniqueCount="45">
  <si>
    <t>Brand</t>
  </si>
  <si>
    <t>Year</t>
  </si>
  <si>
    <t>Type</t>
  </si>
  <si>
    <t>Model</t>
  </si>
  <si>
    <t>Price</t>
  </si>
  <si>
    <t>Date Received</t>
  </si>
  <si>
    <t>Ford</t>
  </si>
  <si>
    <t>Car</t>
  </si>
  <si>
    <t>Focus</t>
  </si>
  <si>
    <t>Toyota</t>
  </si>
  <si>
    <t>Truck</t>
  </si>
  <si>
    <t>Tundra</t>
  </si>
  <si>
    <t>Precis</t>
  </si>
  <si>
    <t>F250</t>
  </si>
  <si>
    <t>Taurus</t>
  </si>
  <si>
    <t>Avalon</t>
  </si>
  <si>
    <t>SUV</t>
  </si>
  <si>
    <t>Sequoia</t>
  </si>
  <si>
    <t>Ranger</t>
  </si>
  <si>
    <t>Expedition</t>
  </si>
  <si>
    <t>F150</t>
  </si>
  <si>
    <t>4Runner</t>
  </si>
  <si>
    <t>Explorer</t>
  </si>
  <si>
    <t>Tacoma</t>
  </si>
  <si>
    <t>Mustang</t>
  </si>
  <si>
    <t>Camry</t>
  </si>
  <si>
    <t>Highlander</t>
  </si>
  <si>
    <t>Corolla</t>
  </si>
  <si>
    <t>Goal Seek</t>
  </si>
  <si>
    <t>Principle</t>
  </si>
  <si>
    <t>APR</t>
  </si>
  <si>
    <t>Months</t>
  </si>
  <si>
    <t>House</t>
  </si>
  <si>
    <t>Loan</t>
  </si>
  <si>
    <t>Data Table</t>
  </si>
  <si>
    <t>Increment</t>
  </si>
  <si>
    <t>Mo. Payment</t>
  </si>
  <si>
    <t>Principal</t>
  </si>
  <si>
    <t>Mo. Interest</t>
  </si>
  <si>
    <t>Start Rate</t>
  </si>
  <si>
    <t>Cost of Car</t>
  </si>
  <si>
    <t>Interest</t>
  </si>
  <si>
    <t xml:space="preserve">Years </t>
  </si>
  <si>
    <t>Total Interest</t>
  </si>
  <si>
    <t>Total Cost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</si>
</sst>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/>
      <bottom style="thin">
        <color theme="8" tint="0.399975585192419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/>
    <xf numFmtId="164" fontId="2" fillId="0" borderId="1" xfId="1" applyNumberFormat="1" applyFont="1" applyBorder="1"/>
    <xf numFmtId="0" fontId="2" fillId="0" borderId="1" xfId="0" applyFont="1" applyBorder="1" applyAlignment="1"/>
    <xf numFmtId="164" fontId="3" fillId="0" borderId="0" xfId="1" applyNumberFormat="1" applyFont="1"/>
    <xf numFmtId="14" fontId="0" fillId="0" borderId="0" xfId="0" applyNumberFormat="1"/>
    <xf numFmtId="165" fontId="0" fillId="0" borderId="0" xfId="0" applyNumberFormat="1"/>
    <xf numFmtId="10" fontId="0" fillId="0" borderId="0" xfId="0" applyNumberFormat="1"/>
    <xf numFmtId="8" fontId="0" fillId="0" borderId="0" xfId="0" applyNumberFormat="1"/>
    <xf numFmtId="10" fontId="0" fillId="3" borderId="2" xfId="0" applyNumberFormat="1" applyFill="1" applyBorder="1"/>
    <xf numFmtId="10" fontId="0" fillId="2" borderId="2" xfId="0" applyNumberFormat="1" applyFill="1" applyBorder="1"/>
    <xf numFmtId="0" fontId="6" fillId="4" borderId="3" xfId="0" applyFont="1" applyFill="1" applyBorder="1"/>
    <xf numFmtId="165" fontId="0" fillId="5" borderId="4" xfId="0" applyNumberFormat="1" applyFont="1" applyFill="1" applyBorder="1"/>
    <xf numFmtId="0" fontId="0" fillId="0" borderId="4" xfId="0" applyFont="1" applyBorder="1"/>
    <xf numFmtId="10" fontId="0" fillId="5" borderId="4" xfId="0" applyNumberFormat="1" applyFont="1" applyFill="1" applyBorder="1"/>
    <xf numFmtId="8" fontId="0" fillId="0" borderId="4" xfId="0" applyNumberFormat="1" applyBorder="1"/>
    <xf numFmtId="0" fontId="7" fillId="0" borderId="2" xfId="0" applyFont="1" applyBorder="1" applyAlignment="1">
      <alignment horizontal="center"/>
    </xf>
    <xf numFmtId="0" fontId="0" fillId="0" borderId="2" xfId="0" applyBorder="1"/>
    <xf numFmtId="10" fontId="4" fillId="2" borderId="2" xfId="0" applyNumberFormat="1" applyFont="1" applyFill="1" applyBorder="1"/>
    <xf numFmtId="165" fontId="4" fillId="6" borderId="2" xfId="0" applyNumberFormat="1" applyFont="1" applyFill="1" applyBorder="1"/>
    <xf numFmtId="10" fontId="4" fillId="3" borderId="2" xfId="0" applyNumberFormat="1" applyFont="1" applyFill="1" applyBorder="1"/>
    <xf numFmtId="0" fontId="4" fillId="0" borderId="2" xfId="0" applyFont="1" applyBorder="1"/>
    <xf numFmtId="165" fontId="0" fillId="0" borderId="2" xfId="0" applyNumberFormat="1" applyBorder="1"/>
    <xf numFmtId="10" fontId="0" fillId="0" borderId="2" xfId="0" applyNumberFormat="1" applyBorder="1"/>
    <xf numFmtId="165" fontId="0" fillId="6" borderId="2" xfId="0" applyNumberFormat="1" applyFill="1" applyBorder="1"/>
    <xf numFmtId="0" fontId="7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C6" totalsRowShown="0">
  <tableColumns count="3">
    <tableColumn id="1" name="Loan"/>
    <tableColumn id="3" name="House"/>
    <tableColumn id="2" name="Car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tabSelected="1" workbookViewId="0"/>
  </sheetViews>
  <sheetFormatPr defaultRowHeight="15"/>
  <cols>
    <col min="2" max="2" width="9.7109375" bestFit="1" customWidth="1"/>
    <col min="4" max="4" width="10.7109375" bestFit="1" customWidth="1"/>
    <col min="6" max="6" width="14.28515625" bestFit="1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6">
      <c r="A2" t="s">
        <v>6</v>
      </c>
      <c r="B2">
        <v>2012</v>
      </c>
      <c r="C2" t="s">
        <v>7</v>
      </c>
      <c r="D2" t="s">
        <v>8</v>
      </c>
      <c r="E2" s="4">
        <v>16585</v>
      </c>
      <c r="F2" s="5">
        <v>41450</v>
      </c>
    </row>
    <row r="3" spans="1:6">
      <c r="A3" t="s">
        <v>6</v>
      </c>
      <c r="B3">
        <v>2012</v>
      </c>
      <c r="C3" t="s">
        <v>7</v>
      </c>
      <c r="D3" t="s">
        <v>8</v>
      </c>
      <c r="E3" s="4">
        <v>17110</v>
      </c>
      <c r="F3" s="5">
        <v>41463</v>
      </c>
    </row>
    <row r="4" spans="1:6">
      <c r="A4" t="s">
        <v>6</v>
      </c>
      <c r="B4">
        <v>2013</v>
      </c>
      <c r="C4" t="s">
        <v>7</v>
      </c>
      <c r="D4" t="s">
        <v>8</v>
      </c>
      <c r="E4" s="4">
        <v>17888</v>
      </c>
      <c r="F4" s="5">
        <v>41481</v>
      </c>
    </row>
    <row r="5" spans="1:6">
      <c r="A5" t="s">
        <v>6</v>
      </c>
      <c r="B5">
        <v>2013</v>
      </c>
      <c r="C5" t="s">
        <v>7</v>
      </c>
      <c r="D5" t="s">
        <v>8</v>
      </c>
      <c r="E5" s="4">
        <v>18151</v>
      </c>
      <c r="F5" s="5">
        <v>41453</v>
      </c>
    </row>
    <row r="6" spans="1:6">
      <c r="A6" t="s">
        <v>9</v>
      </c>
      <c r="B6">
        <v>2013</v>
      </c>
      <c r="C6" t="s">
        <v>7</v>
      </c>
      <c r="D6" t="s">
        <v>27</v>
      </c>
      <c r="E6" s="4">
        <v>18955</v>
      </c>
      <c r="F6" s="5">
        <v>41483</v>
      </c>
    </row>
    <row r="7" spans="1:6">
      <c r="A7" t="s">
        <v>6</v>
      </c>
      <c r="B7">
        <v>2012</v>
      </c>
      <c r="C7" t="s">
        <v>7</v>
      </c>
      <c r="D7" t="s">
        <v>8</v>
      </c>
      <c r="E7" s="4">
        <v>19252</v>
      </c>
      <c r="F7" s="5">
        <v>41490</v>
      </c>
    </row>
    <row r="8" spans="1:6">
      <c r="A8" t="s">
        <v>6</v>
      </c>
      <c r="B8">
        <v>2012</v>
      </c>
      <c r="C8" t="s">
        <v>10</v>
      </c>
      <c r="D8" t="s">
        <v>18</v>
      </c>
      <c r="E8" s="4">
        <v>19524</v>
      </c>
      <c r="F8" s="5">
        <v>41485</v>
      </c>
    </row>
    <row r="9" spans="1:6">
      <c r="A9" t="s">
        <v>6</v>
      </c>
      <c r="B9">
        <v>2012</v>
      </c>
      <c r="C9" t="s">
        <v>10</v>
      </c>
      <c r="D9" t="s">
        <v>18</v>
      </c>
      <c r="E9" s="4">
        <v>19585</v>
      </c>
      <c r="F9" s="5">
        <v>41464</v>
      </c>
    </row>
    <row r="10" spans="1:6">
      <c r="A10" t="s">
        <v>9</v>
      </c>
      <c r="B10">
        <v>2013</v>
      </c>
      <c r="C10" t="s">
        <v>10</v>
      </c>
      <c r="D10" t="s">
        <v>23</v>
      </c>
      <c r="E10" s="4">
        <v>19585</v>
      </c>
      <c r="F10" s="5">
        <v>41477</v>
      </c>
    </row>
    <row r="11" spans="1:6">
      <c r="A11" t="s">
        <v>9</v>
      </c>
      <c r="B11">
        <v>2013</v>
      </c>
      <c r="C11" t="s">
        <v>7</v>
      </c>
      <c r="D11" t="s">
        <v>12</v>
      </c>
      <c r="E11" s="4">
        <v>19585</v>
      </c>
      <c r="F11" s="5">
        <v>41495</v>
      </c>
    </row>
    <row r="12" spans="1:6">
      <c r="A12" t="s">
        <v>9</v>
      </c>
      <c r="B12">
        <v>2013</v>
      </c>
      <c r="C12" t="s">
        <v>7</v>
      </c>
      <c r="D12" t="s">
        <v>27</v>
      </c>
      <c r="E12" s="4">
        <v>19585</v>
      </c>
      <c r="F12" s="5">
        <v>41496</v>
      </c>
    </row>
    <row r="13" spans="1:6">
      <c r="A13" t="s">
        <v>9</v>
      </c>
      <c r="B13">
        <v>2012</v>
      </c>
      <c r="C13" t="s">
        <v>7</v>
      </c>
      <c r="D13" t="s">
        <v>27</v>
      </c>
      <c r="E13" s="4">
        <v>20056</v>
      </c>
      <c r="F13" s="5">
        <v>41478</v>
      </c>
    </row>
    <row r="14" spans="1:6">
      <c r="A14" t="s">
        <v>9</v>
      </c>
      <c r="B14">
        <v>2012</v>
      </c>
      <c r="C14" t="s">
        <v>10</v>
      </c>
      <c r="D14" t="s">
        <v>23</v>
      </c>
      <c r="E14" s="4">
        <v>21554</v>
      </c>
      <c r="F14" s="5">
        <v>41471</v>
      </c>
    </row>
    <row r="15" spans="1:6">
      <c r="A15" t="s">
        <v>6</v>
      </c>
      <c r="B15">
        <v>2012</v>
      </c>
      <c r="C15" t="s">
        <v>10</v>
      </c>
      <c r="D15" t="s">
        <v>18</v>
      </c>
      <c r="E15" s="4">
        <v>22158</v>
      </c>
      <c r="F15" s="5">
        <v>41465</v>
      </c>
    </row>
    <row r="16" spans="1:6">
      <c r="A16" t="s">
        <v>9</v>
      </c>
      <c r="B16">
        <v>2013</v>
      </c>
      <c r="C16" t="s">
        <v>7</v>
      </c>
      <c r="D16" t="s">
        <v>12</v>
      </c>
      <c r="E16" s="4">
        <v>22521</v>
      </c>
      <c r="F16" s="5">
        <v>41455</v>
      </c>
    </row>
    <row r="17" spans="1:6">
      <c r="A17" t="s">
        <v>9</v>
      </c>
      <c r="B17">
        <v>2012</v>
      </c>
      <c r="C17" t="s">
        <v>10</v>
      </c>
      <c r="D17" t="s">
        <v>23</v>
      </c>
      <c r="E17" s="4">
        <v>23552</v>
      </c>
      <c r="F17" s="5">
        <v>41473</v>
      </c>
    </row>
    <row r="18" spans="1:6">
      <c r="A18" t="s">
        <v>6</v>
      </c>
      <c r="B18">
        <v>2013</v>
      </c>
      <c r="C18" t="s">
        <v>7</v>
      </c>
      <c r="D18" t="s">
        <v>14</v>
      </c>
      <c r="E18" s="4">
        <v>24520</v>
      </c>
      <c r="F18" s="5">
        <v>41458</v>
      </c>
    </row>
    <row r="19" spans="1:6">
      <c r="A19" t="s">
        <v>9</v>
      </c>
      <c r="B19">
        <v>2013</v>
      </c>
      <c r="C19" t="s">
        <v>10</v>
      </c>
      <c r="D19" t="s">
        <v>23</v>
      </c>
      <c r="E19" s="4">
        <v>25211</v>
      </c>
      <c r="F19" s="5">
        <v>41498</v>
      </c>
    </row>
    <row r="20" spans="1:6">
      <c r="A20" t="s">
        <v>6</v>
      </c>
      <c r="B20">
        <v>2013</v>
      </c>
      <c r="C20" t="s">
        <v>10</v>
      </c>
      <c r="D20" t="s">
        <v>13</v>
      </c>
      <c r="E20" s="4">
        <v>25421</v>
      </c>
      <c r="F20" s="5">
        <v>41489</v>
      </c>
    </row>
    <row r="21" spans="1:6">
      <c r="A21" t="s">
        <v>9</v>
      </c>
      <c r="B21">
        <v>2013</v>
      </c>
      <c r="C21" t="s">
        <v>10</v>
      </c>
      <c r="D21" t="s">
        <v>11</v>
      </c>
      <c r="E21" s="4">
        <v>25441</v>
      </c>
      <c r="F21" s="5">
        <v>41454</v>
      </c>
    </row>
    <row r="22" spans="1:6">
      <c r="A22" t="s">
        <v>9</v>
      </c>
      <c r="B22">
        <v>2012</v>
      </c>
      <c r="C22" t="s">
        <v>7</v>
      </c>
      <c r="D22" t="s">
        <v>12</v>
      </c>
      <c r="E22" s="4">
        <v>25855</v>
      </c>
      <c r="F22" s="5">
        <v>41488</v>
      </c>
    </row>
    <row r="23" spans="1:6">
      <c r="A23" t="s">
        <v>6</v>
      </c>
      <c r="B23">
        <v>2012</v>
      </c>
      <c r="C23" t="s">
        <v>10</v>
      </c>
      <c r="D23" t="s">
        <v>13</v>
      </c>
      <c r="E23" s="4">
        <v>26468</v>
      </c>
      <c r="F23" s="5">
        <v>41491</v>
      </c>
    </row>
    <row r="24" spans="1:6">
      <c r="A24" t="s">
        <v>9</v>
      </c>
      <c r="B24">
        <v>2013</v>
      </c>
      <c r="C24" t="s">
        <v>10</v>
      </c>
      <c r="D24" t="s">
        <v>11</v>
      </c>
      <c r="E24" s="4">
        <v>26884</v>
      </c>
      <c r="F24" s="5">
        <v>41457</v>
      </c>
    </row>
    <row r="25" spans="1:6">
      <c r="A25" t="s">
        <v>6</v>
      </c>
      <c r="B25">
        <v>2012</v>
      </c>
      <c r="C25" t="s">
        <v>7</v>
      </c>
      <c r="D25" t="s">
        <v>24</v>
      </c>
      <c r="E25" s="4">
        <v>27256</v>
      </c>
      <c r="F25" s="5">
        <v>41474</v>
      </c>
    </row>
    <row r="26" spans="1:6">
      <c r="A26" t="s">
        <v>6</v>
      </c>
      <c r="B26">
        <v>2012</v>
      </c>
      <c r="C26" t="s">
        <v>10</v>
      </c>
      <c r="D26" t="s">
        <v>20</v>
      </c>
      <c r="E26" s="4">
        <v>27515</v>
      </c>
      <c r="F26" s="5">
        <v>41467</v>
      </c>
    </row>
    <row r="27" spans="1:6">
      <c r="A27" t="s">
        <v>9</v>
      </c>
      <c r="B27">
        <v>2012</v>
      </c>
      <c r="C27" t="s">
        <v>7</v>
      </c>
      <c r="D27" t="s">
        <v>25</v>
      </c>
      <c r="E27" s="4">
        <v>27865</v>
      </c>
      <c r="F27" s="5">
        <v>41475</v>
      </c>
    </row>
    <row r="28" spans="1:6">
      <c r="A28" t="s">
        <v>6</v>
      </c>
      <c r="B28">
        <v>2012</v>
      </c>
      <c r="C28" t="s">
        <v>10</v>
      </c>
      <c r="D28" t="s">
        <v>20</v>
      </c>
      <c r="E28" s="4">
        <v>28562</v>
      </c>
      <c r="F28" s="5">
        <v>41494</v>
      </c>
    </row>
    <row r="29" spans="1:6">
      <c r="A29" t="s">
        <v>9</v>
      </c>
      <c r="B29">
        <v>2013</v>
      </c>
      <c r="C29" t="s">
        <v>10</v>
      </c>
      <c r="D29" t="s">
        <v>11</v>
      </c>
      <c r="E29" s="4">
        <v>29522</v>
      </c>
      <c r="F29" s="5">
        <v>41484</v>
      </c>
    </row>
    <row r="30" spans="1:6">
      <c r="A30" t="s">
        <v>6</v>
      </c>
      <c r="B30">
        <v>2013</v>
      </c>
      <c r="C30" t="s">
        <v>16</v>
      </c>
      <c r="D30" t="s">
        <v>22</v>
      </c>
      <c r="E30" s="4">
        <v>29551</v>
      </c>
      <c r="F30" s="5">
        <v>41492</v>
      </c>
    </row>
    <row r="31" spans="1:6">
      <c r="A31" t="s">
        <v>6</v>
      </c>
      <c r="B31">
        <v>2012</v>
      </c>
      <c r="C31" t="s">
        <v>7</v>
      </c>
      <c r="D31" t="s">
        <v>24</v>
      </c>
      <c r="E31" s="4">
        <v>29568</v>
      </c>
      <c r="F31" s="5">
        <v>41472</v>
      </c>
    </row>
    <row r="32" spans="1:6">
      <c r="A32" t="s">
        <v>6</v>
      </c>
      <c r="B32">
        <v>2013</v>
      </c>
      <c r="C32" t="s">
        <v>10</v>
      </c>
      <c r="D32" t="s">
        <v>13</v>
      </c>
      <c r="E32" s="4">
        <v>31510</v>
      </c>
      <c r="F32" s="5">
        <v>41456</v>
      </c>
    </row>
    <row r="33" spans="1:6">
      <c r="A33" t="s">
        <v>9</v>
      </c>
      <c r="B33">
        <v>2012</v>
      </c>
      <c r="C33" t="s">
        <v>7</v>
      </c>
      <c r="D33" t="s">
        <v>15</v>
      </c>
      <c r="E33" s="4">
        <v>31511</v>
      </c>
      <c r="F33" s="5">
        <v>41495</v>
      </c>
    </row>
    <row r="34" spans="1:6">
      <c r="A34" t="s">
        <v>9</v>
      </c>
      <c r="B34">
        <v>2013</v>
      </c>
      <c r="C34" t="s">
        <v>7</v>
      </c>
      <c r="D34" t="s">
        <v>15</v>
      </c>
      <c r="E34" s="4">
        <v>32520</v>
      </c>
      <c r="F34" s="5">
        <v>41459</v>
      </c>
    </row>
    <row r="35" spans="1:6">
      <c r="A35" t="s">
        <v>6</v>
      </c>
      <c r="B35">
        <v>2012</v>
      </c>
      <c r="C35" t="s">
        <v>10</v>
      </c>
      <c r="D35" t="s">
        <v>13</v>
      </c>
      <c r="E35" s="4">
        <v>32568</v>
      </c>
      <c r="F35" s="5">
        <v>41487</v>
      </c>
    </row>
    <row r="36" spans="1:6">
      <c r="A36" t="s">
        <v>6</v>
      </c>
      <c r="B36">
        <v>2013</v>
      </c>
      <c r="C36" t="s">
        <v>16</v>
      </c>
      <c r="D36" t="s">
        <v>22</v>
      </c>
      <c r="E36" s="4">
        <v>33561</v>
      </c>
      <c r="F36" s="5">
        <v>41492</v>
      </c>
    </row>
    <row r="37" spans="1:6">
      <c r="A37" t="s">
        <v>9</v>
      </c>
      <c r="B37">
        <v>2012</v>
      </c>
      <c r="C37" t="s">
        <v>7</v>
      </c>
      <c r="D37" t="s">
        <v>15</v>
      </c>
      <c r="E37" s="4">
        <v>33562</v>
      </c>
      <c r="F37" s="5">
        <v>41479</v>
      </c>
    </row>
    <row r="38" spans="1:6">
      <c r="A38" t="s">
        <v>9</v>
      </c>
      <c r="B38">
        <v>2012</v>
      </c>
      <c r="C38" t="s">
        <v>16</v>
      </c>
      <c r="D38" t="s">
        <v>21</v>
      </c>
      <c r="E38" s="4">
        <v>33585</v>
      </c>
      <c r="F38" s="5">
        <v>41440</v>
      </c>
    </row>
    <row r="39" spans="1:6">
      <c r="A39" t="s">
        <v>6</v>
      </c>
      <c r="B39">
        <v>2012</v>
      </c>
      <c r="C39" t="s">
        <v>10</v>
      </c>
      <c r="D39" t="s">
        <v>13</v>
      </c>
      <c r="E39" s="4">
        <v>34525</v>
      </c>
      <c r="F39" s="5">
        <v>41462</v>
      </c>
    </row>
    <row r="40" spans="1:6">
      <c r="A40" t="s">
        <v>9</v>
      </c>
      <c r="B40">
        <v>2013</v>
      </c>
      <c r="C40" t="s">
        <v>16</v>
      </c>
      <c r="D40" t="s">
        <v>21</v>
      </c>
      <c r="E40" s="4">
        <v>35221</v>
      </c>
      <c r="F40" s="5">
        <v>41468</v>
      </c>
    </row>
    <row r="41" spans="1:6">
      <c r="A41" t="s">
        <v>6</v>
      </c>
      <c r="B41">
        <v>2012</v>
      </c>
      <c r="C41" t="s">
        <v>16</v>
      </c>
      <c r="D41" t="s">
        <v>22</v>
      </c>
      <c r="E41" s="4">
        <v>36524</v>
      </c>
      <c r="F41" s="5">
        <v>41469</v>
      </c>
    </row>
    <row r="42" spans="1:6">
      <c r="A42" t="s">
        <v>6</v>
      </c>
      <c r="B42">
        <v>2012</v>
      </c>
      <c r="C42" t="s">
        <v>16</v>
      </c>
      <c r="D42" t="s">
        <v>19</v>
      </c>
      <c r="E42" s="4">
        <v>38562</v>
      </c>
      <c r="F42" s="5">
        <v>41486</v>
      </c>
    </row>
    <row r="43" spans="1:6">
      <c r="A43" t="s">
        <v>6</v>
      </c>
      <c r="B43">
        <v>2013</v>
      </c>
      <c r="C43" t="s">
        <v>16</v>
      </c>
      <c r="D43" t="s">
        <v>19</v>
      </c>
      <c r="E43" s="4">
        <v>39115</v>
      </c>
      <c r="F43" s="5">
        <v>41468</v>
      </c>
    </row>
    <row r="44" spans="1:6">
      <c r="A44" t="s">
        <v>9</v>
      </c>
      <c r="B44">
        <v>2012</v>
      </c>
      <c r="C44" t="s">
        <v>16</v>
      </c>
      <c r="D44" t="s">
        <v>17</v>
      </c>
      <c r="E44" s="4">
        <v>39552</v>
      </c>
      <c r="F44" s="5">
        <v>41487</v>
      </c>
    </row>
    <row r="45" spans="1:6">
      <c r="A45" t="s">
        <v>6</v>
      </c>
      <c r="B45">
        <v>2013</v>
      </c>
      <c r="C45" t="s">
        <v>16</v>
      </c>
      <c r="D45" t="s">
        <v>19</v>
      </c>
      <c r="E45" s="4">
        <v>41525</v>
      </c>
      <c r="F45" s="5">
        <v>41448</v>
      </c>
    </row>
    <row r="46" spans="1:6">
      <c r="A46" t="s">
        <v>9</v>
      </c>
      <c r="B46">
        <v>2012</v>
      </c>
      <c r="C46" t="s">
        <v>16</v>
      </c>
      <c r="D46" t="s">
        <v>17</v>
      </c>
      <c r="E46" s="4">
        <v>41558</v>
      </c>
      <c r="F46" s="5">
        <v>41461</v>
      </c>
    </row>
    <row r="47" spans="1:6">
      <c r="A47" t="s">
        <v>9</v>
      </c>
      <c r="B47">
        <v>2013</v>
      </c>
      <c r="C47" t="s">
        <v>16</v>
      </c>
      <c r="D47" t="s">
        <v>26</v>
      </c>
      <c r="E47" s="4">
        <v>45882</v>
      </c>
      <c r="F47" s="5">
        <v>41476</v>
      </c>
    </row>
  </sheetData>
  <sortState ref="A2:F47">
    <sortCondition ref="E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B6"/>
  <sheetViews>
    <sheetView workbookViewId="0"/>
  </sheetViews>
  <sheetFormatPr defaultRowHeight="15"/>
  <cols>
    <col min="1" max="1" width="12.85546875" bestFit="1" customWidth="1"/>
    <col min="2" max="2" width="10.140625" bestFit="1" customWidth="1"/>
  </cols>
  <sheetData>
    <row r="2" spans="1:2">
      <c r="A2" t="s">
        <v>40</v>
      </c>
    </row>
    <row r="3" spans="1:2">
      <c r="A3" t="s">
        <v>41</v>
      </c>
      <c r="B3" s="7"/>
    </row>
    <row r="4" spans="1:2">
      <c r="A4" t="s">
        <v>42</v>
      </c>
    </row>
    <row r="5" spans="1:2">
      <c r="A5" t="s">
        <v>43</v>
      </c>
      <c r="B5" s="28"/>
    </row>
    <row r="6" spans="1:2">
      <c r="A6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1"/>
  <sheetViews>
    <sheetView workbookViewId="0">
      <selection sqref="A1:C1"/>
    </sheetView>
  </sheetViews>
  <sheetFormatPr defaultRowHeight="15"/>
  <cols>
    <col min="1" max="1" width="12.85546875" bestFit="1" customWidth="1"/>
    <col min="2" max="2" width="14.28515625" bestFit="1" customWidth="1"/>
    <col min="3" max="3" width="13.140625" bestFit="1" customWidth="1"/>
  </cols>
  <sheetData>
    <row r="1" spans="1:3" ht="18.75">
      <c r="A1" s="26" t="s">
        <v>28</v>
      </c>
      <c r="B1" s="26"/>
      <c r="C1" s="26"/>
    </row>
    <row r="2" spans="1:3">
      <c r="A2" t="s">
        <v>33</v>
      </c>
      <c r="B2" t="s">
        <v>32</v>
      </c>
      <c r="C2" s="11" t="s">
        <v>7</v>
      </c>
    </row>
    <row r="3" spans="1:3">
      <c r="A3" t="s">
        <v>37</v>
      </c>
      <c r="B3" s="6">
        <v>300000</v>
      </c>
      <c r="C3" s="12">
        <v>20000</v>
      </c>
    </row>
    <row r="4" spans="1:3">
      <c r="A4" t="s">
        <v>31</v>
      </c>
      <c r="B4">
        <v>360</v>
      </c>
      <c r="C4" s="13">
        <v>48</v>
      </c>
    </row>
    <row r="5" spans="1:3">
      <c r="A5" t="s">
        <v>30</v>
      </c>
      <c r="B5" s="7">
        <v>4.4999999999999998E-2</v>
      </c>
      <c r="C5" s="14">
        <v>6.5000000000000002E-2</v>
      </c>
    </row>
    <row r="6" spans="1:3">
      <c r="A6" t="s">
        <v>36</v>
      </c>
      <c r="B6" s="8">
        <f>PMT(B5/12, B4, B3)</f>
        <v>-1520.0559294776567</v>
      </c>
      <c r="C6" s="15">
        <f>PMT(C5/12, C4, C3)</f>
        <v>-474.29905857795853</v>
      </c>
    </row>
    <row r="14" spans="1:3" ht="18.75">
      <c r="A14" s="27" t="s">
        <v>34</v>
      </c>
      <c r="B14" s="27"/>
    </row>
    <row r="15" spans="1:3">
      <c r="A15" s="21" t="s">
        <v>29</v>
      </c>
      <c r="B15" s="22">
        <v>300000</v>
      </c>
    </row>
    <row r="16" spans="1:3">
      <c r="A16" s="21" t="s">
        <v>31</v>
      </c>
      <c r="B16" s="17">
        <v>360</v>
      </c>
    </row>
    <row r="17" spans="1:6">
      <c r="A17" s="21" t="s">
        <v>30</v>
      </c>
      <c r="B17" s="23">
        <v>5.5E-2</v>
      </c>
    </row>
    <row r="18" spans="1:6">
      <c r="A18" s="21" t="s">
        <v>38</v>
      </c>
      <c r="B18" s="9">
        <f>B17/12</f>
        <v>4.5833333333333334E-3</v>
      </c>
    </row>
    <row r="19" spans="1:6">
      <c r="A19" s="21" t="s">
        <v>36</v>
      </c>
      <c r="B19" s="24">
        <f>-PMT(B18, B16, B15)</f>
        <v>1703.3670040410072</v>
      </c>
    </row>
    <row r="20" spans="1:6">
      <c r="A20" s="21" t="s">
        <v>39</v>
      </c>
      <c r="B20" s="10">
        <v>2.5000000000000001E-2</v>
      </c>
    </row>
    <row r="21" spans="1:6">
      <c r="A21" s="21" t="s">
        <v>35</v>
      </c>
      <c r="B21" s="10">
        <v>2.5000000000000001E-3</v>
      </c>
    </row>
    <row r="24" spans="1:6" ht="15.75">
      <c r="A24" s="16" t="s">
        <v>30</v>
      </c>
      <c r="B24" s="16" t="s">
        <v>36</v>
      </c>
      <c r="C24" s="16" t="s">
        <v>38</v>
      </c>
      <c r="E24" s="25"/>
      <c r="F24" s="25"/>
    </row>
    <row r="25" spans="1:6">
      <c r="A25" s="17"/>
      <c r="B25" s="19">
        <f>B19</f>
        <v>1703.3670040410072</v>
      </c>
      <c r="C25" s="20">
        <f>B18</f>
        <v>4.5833333333333334E-3</v>
      </c>
    </row>
    <row r="26" spans="1:6">
      <c r="A26" s="18">
        <f>B20</f>
        <v>2.5000000000000001E-2</v>
      </c>
      <c r="B26" s="22"/>
      <c r="C26" s="23"/>
    </row>
    <row r="27" spans="1:6">
      <c r="A27" s="18">
        <f>A26+$B$21</f>
        <v>2.75E-2</v>
      </c>
      <c r="B27" s="22"/>
      <c r="C27" s="23"/>
    </row>
    <row r="28" spans="1:6">
      <c r="A28" s="18">
        <f t="shared" ref="A28:A41" si="0">A27+$B$21</f>
        <v>0.03</v>
      </c>
      <c r="B28" s="22"/>
      <c r="C28" s="23"/>
    </row>
    <row r="29" spans="1:6">
      <c r="A29" s="18">
        <f t="shared" si="0"/>
        <v>3.2500000000000001E-2</v>
      </c>
      <c r="B29" s="22"/>
      <c r="C29" s="23"/>
    </row>
    <row r="30" spans="1:6">
      <c r="A30" s="18">
        <f t="shared" si="0"/>
        <v>3.5000000000000003E-2</v>
      </c>
      <c r="B30" s="22"/>
      <c r="C30" s="23"/>
    </row>
    <row r="31" spans="1:6">
      <c r="A31" s="18">
        <f t="shared" si="0"/>
        <v>3.7500000000000006E-2</v>
      </c>
      <c r="B31" s="22"/>
      <c r="C31" s="23"/>
    </row>
    <row r="32" spans="1:6">
      <c r="A32" s="18">
        <f t="shared" si="0"/>
        <v>4.0000000000000008E-2</v>
      </c>
      <c r="B32" s="22"/>
      <c r="C32" s="23"/>
    </row>
    <row r="33" spans="1:3">
      <c r="A33" s="18">
        <f t="shared" si="0"/>
        <v>4.250000000000001E-2</v>
      </c>
      <c r="B33" s="22"/>
      <c r="C33" s="23"/>
    </row>
    <row r="34" spans="1:3">
      <c r="A34" s="18">
        <f t="shared" si="0"/>
        <v>4.5000000000000012E-2</v>
      </c>
      <c r="B34" s="22"/>
      <c r="C34" s="23"/>
    </row>
    <row r="35" spans="1:3">
      <c r="A35" s="18">
        <f t="shared" si="0"/>
        <v>4.7500000000000014E-2</v>
      </c>
      <c r="B35" s="22"/>
      <c r="C35" s="23"/>
    </row>
    <row r="36" spans="1:3">
      <c r="A36" s="18">
        <f t="shared" si="0"/>
        <v>5.0000000000000017E-2</v>
      </c>
      <c r="B36" s="22"/>
      <c r="C36" s="23"/>
    </row>
    <row r="37" spans="1:3">
      <c r="A37" s="18">
        <f t="shared" si="0"/>
        <v>5.2500000000000019E-2</v>
      </c>
      <c r="B37" s="22"/>
      <c r="C37" s="23"/>
    </row>
    <row r="38" spans="1:3">
      <c r="A38" s="18">
        <f t="shared" si="0"/>
        <v>5.5000000000000021E-2</v>
      </c>
      <c r="B38" s="22"/>
      <c r="C38" s="23"/>
    </row>
    <row r="39" spans="1:3">
      <c r="A39" s="18">
        <f t="shared" si="0"/>
        <v>5.7500000000000023E-2</v>
      </c>
      <c r="B39" s="22"/>
      <c r="C39" s="23"/>
    </row>
    <row r="40" spans="1:3">
      <c r="A40" s="18">
        <f t="shared" si="0"/>
        <v>6.0000000000000026E-2</v>
      </c>
      <c r="B40" s="22"/>
      <c r="C40" s="23"/>
    </row>
    <row r="41" spans="1:3">
      <c r="A41" s="18">
        <f t="shared" si="0"/>
        <v>6.2500000000000028E-2</v>
      </c>
      <c r="B41" s="22"/>
      <c r="C41" s="23"/>
    </row>
  </sheetData>
  <mergeCells count="2">
    <mergeCell ref="A1:C1"/>
    <mergeCell ref="A14:B14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Inventory</vt:lpstr>
      <vt:lpstr>Interest</vt:lpstr>
      <vt:lpstr>Long Term Investments</vt:lpstr>
    </vt:vector>
  </TitlesOfParts>
  <Company>Denver Public Library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KMueller</dc:creator>
  <cp:lastModifiedBy>kmueller</cp:lastModifiedBy>
  <cp:lastPrinted>2013-05-31T17:47:58Z</cp:lastPrinted>
  <dcterms:created xsi:type="dcterms:W3CDTF">2012-04-03T21:28:17Z</dcterms:created>
  <dcterms:modified xsi:type="dcterms:W3CDTF">2013-08-17T21:18:10Z</dcterms:modified>
</cp:coreProperties>
</file>